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D4513CCF-BCC8-4D9C-A18B-909EFE98C30A}" xr6:coauthVersionLast="47" xr6:coauthVersionMax="47" xr10:uidLastSave="{00000000-0000-0000-0000-000000000000}"/>
  <bookViews>
    <workbookView xWindow="-104" yWindow="-104" windowWidth="22326" windowHeight="11947" xr2:uid="{ABD06A7F-8F28-484C-AE0B-4CC7D759D25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2" i="8"/>
  <c r="F51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3" i="7"/>
  <c r="E122" i="7"/>
  <c r="F122" i="7" s="1"/>
  <c r="G119" i="7"/>
  <c r="G118" i="7"/>
  <c r="H117" i="7"/>
  <c r="H113" i="7"/>
  <c r="H106" i="7"/>
  <c r="H102" i="7"/>
  <c r="H100" i="7"/>
  <c r="H97" i="7"/>
  <c r="H95" i="7"/>
  <c r="H92" i="7"/>
  <c r="H85" i="7"/>
  <c r="G79" i="7"/>
  <c r="G75" i="7"/>
  <c r="H74" i="7"/>
  <c r="H66" i="7"/>
  <c r="H62" i="7"/>
  <c r="H61" i="7"/>
  <c r="H53" i="7"/>
  <c r="G51" i="7"/>
  <c r="G45" i="7"/>
  <c r="F45" i="7"/>
  <c r="C45" i="7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3" i="6"/>
  <c r="H132" i="6"/>
  <c r="E122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5" i="6"/>
  <c r="H53" i="6"/>
  <c r="F45" i="6"/>
  <c r="C45" i="6"/>
  <c r="G45" i="6" s="1"/>
  <c r="H42" i="6"/>
  <c r="G38" i="6"/>
  <c r="H38" i="6" s="1"/>
  <c r="H37" i="6"/>
  <c r="H39" i="6" s="1"/>
  <c r="H67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E123" i="5"/>
  <c r="F123" i="5" s="1"/>
  <c r="G120" i="5"/>
  <c r="G119" i="5"/>
  <c r="H118" i="5"/>
  <c r="H114" i="5"/>
  <c r="H107" i="5"/>
  <c r="H101" i="5"/>
  <c r="H98" i="5"/>
  <c r="H103" i="5" s="1"/>
  <c r="H96" i="5"/>
  <c r="H86" i="5"/>
  <c r="G80" i="5"/>
  <c r="G77" i="5"/>
  <c r="G76" i="5"/>
  <c r="H75" i="5"/>
  <c r="G68" i="5"/>
  <c r="H67" i="5"/>
  <c r="H63" i="5"/>
  <c r="H53" i="5"/>
  <c r="G51" i="5"/>
  <c r="G69" i="5" s="1"/>
  <c r="F45" i="5"/>
  <c r="C45" i="5"/>
  <c r="G45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4" i="4"/>
  <c r="F123" i="4"/>
  <c r="E123" i="4"/>
  <c r="G120" i="4"/>
  <c r="G119" i="4"/>
  <c r="H118" i="4"/>
  <c r="H114" i="4"/>
  <c r="H107" i="4"/>
  <c r="H103" i="4"/>
  <c r="H101" i="4"/>
  <c r="H98" i="4"/>
  <c r="H96" i="4"/>
  <c r="H86" i="4"/>
  <c r="G80" i="4"/>
  <c r="G76" i="4"/>
  <c r="H75" i="4"/>
  <c r="H67" i="4"/>
  <c r="H61" i="4"/>
  <c r="H60" i="4"/>
  <c r="H53" i="4"/>
  <c r="F45" i="4"/>
  <c r="C45" i="4"/>
  <c r="H42" i="4"/>
  <c r="G38" i="4"/>
  <c r="G39" i="4" s="1"/>
  <c r="G68" i="4" s="1"/>
  <c r="G37" i="4"/>
  <c r="H36" i="4"/>
  <c r="H25" i="4"/>
  <c r="H20" i="4"/>
  <c r="F12" i="4"/>
  <c r="H9" i="4"/>
  <c r="H7" i="4"/>
  <c r="C129" i="4" s="1"/>
  <c r="B3" i="4"/>
  <c r="H135" i="3"/>
  <c r="H134" i="3"/>
  <c r="E129" i="3"/>
  <c r="F129" i="3" s="1"/>
  <c r="C129" i="3"/>
  <c r="E124" i="3"/>
  <c r="F123" i="3"/>
  <c r="E123" i="3"/>
  <c r="G120" i="3"/>
  <c r="G119" i="3"/>
  <c r="H118" i="3"/>
  <c r="H114" i="3"/>
  <c r="H107" i="3"/>
  <c r="I103" i="3"/>
  <c r="H103" i="3"/>
  <c r="H101" i="3"/>
  <c r="I98" i="3"/>
  <c r="H98" i="3"/>
  <c r="H96" i="3"/>
  <c r="G92" i="3"/>
  <c r="H86" i="3"/>
  <c r="I80" i="3"/>
  <c r="G80" i="3"/>
  <c r="G77" i="3"/>
  <c r="G76" i="3"/>
  <c r="H75" i="3"/>
  <c r="H67" i="3"/>
  <c r="H63" i="3"/>
  <c r="I62" i="3"/>
  <c r="H62" i="3"/>
  <c r="I61" i="3"/>
  <c r="H61" i="3"/>
  <c r="I56" i="3"/>
  <c r="H56" i="3"/>
  <c r="I55" i="3"/>
  <c r="H53" i="3"/>
  <c r="F45" i="3"/>
  <c r="C45" i="3"/>
  <c r="G45" i="3" s="1"/>
  <c r="H42" i="3"/>
  <c r="G38" i="3"/>
  <c r="H38" i="3" s="1"/>
  <c r="H37" i="3"/>
  <c r="G37" i="3"/>
  <c r="H36" i="3"/>
  <c r="I32" i="3"/>
  <c r="H32" i="3"/>
  <c r="H80" i="3" s="1"/>
  <c r="I26" i="3"/>
  <c r="H26" i="3"/>
  <c r="H25" i="3"/>
  <c r="H20" i="3"/>
  <c r="F12" i="3"/>
  <c r="H9" i="3"/>
  <c r="H7" i="3"/>
  <c r="B3" i="3"/>
  <c r="G31" i="2"/>
  <c r="H31" i="2" s="1"/>
  <c r="H30" i="2"/>
  <c r="G30" i="2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E83" i="1"/>
  <c r="D83" i="1"/>
  <c r="E128" i="7" s="1"/>
  <c r="F128" i="7" s="1"/>
  <c r="A83" i="1"/>
  <c r="D81" i="1"/>
  <c r="E123" i="6" s="1"/>
  <c r="E80" i="1"/>
  <c r="D80" i="1"/>
  <c r="D78" i="1"/>
  <c r="G72" i="1"/>
  <c r="G71" i="1"/>
  <c r="G70" i="1"/>
  <c r="G90" i="4" s="1"/>
  <c r="G69" i="1"/>
  <c r="G68" i="1"/>
  <c r="G88" i="5" s="1"/>
  <c r="G67" i="1"/>
  <c r="E61" i="1"/>
  <c r="G78" i="4" s="1"/>
  <c r="E59" i="1"/>
  <c r="E60" i="1" s="1"/>
  <c r="G76" i="7" s="1"/>
  <c r="H54" i="1"/>
  <c r="H53" i="1"/>
  <c r="H52" i="1"/>
  <c r="H51" i="1"/>
  <c r="H50" i="1"/>
  <c r="H49" i="1"/>
  <c r="H48" i="1"/>
  <c r="H47" i="1"/>
  <c r="F43" i="1"/>
  <c r="D43" i="1"/>
  <c r="E43" i="1" s="1"/>
  <c r="A42" i="1"/>
  <c r="D40" i="1"/>
  <c r="E40" i="1" s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I28" i="1"/>
  <c r="I26" i="1"/>
  <c r="D24" i="1"/>
  <c r="E24" i="1" s="1"/>
  <c r="I24" i="1" s="1"/>
  <c r="G22" i="1"/>
  <c r="E22" i="1"/>
  <c r="I22" i="1" s="1"/>
  <c r="I20" i="1"/>
  <c r="I18" i="1"/>
  <c r="H56" i="6" s="1"/>
  <c r="I16" i="1"/>
  <c r="H55" i="4" s="1"/>
  <c r="F7" i="1"/>
  <c r="H26" i="4" s="1"/>
  <c r="H32" i="4" s="1"/>
  <c r="G51" i="6" l="1"/>
  <c r="H80" i="5"/>
  <c r="H38" i="5"/>
  <c r="H135" i="5"/>
  <c r="H37" i="5"/>
  <c r="H135" i="4"/>
  <c r="H37" i="4"/>
  <c r="H39" i="4" s="1"/>
  <c r="H68" i="4" s="1"/>
  <c r="H80" i="4"/>
  <c r="H58" i="7"/>
  <c r="H58" i="5"/>
  <c r="I58" i="3"/>
  <c r="H58" i="3"/>
  <c r="H58" i="4"/>
  <c r="H58" i="6"/>
  <c r="H57" i="7"/>
  <c r="H57" i="5"/>
  <c r="I57" i="3"/>
  <c r="G86" i="6"/>
  <c r="G87" i="3"/>
  <c r="G87" i="4"/>
  <c r="G39" i="3"/>
  <c r="G68" i="3" s="1"/>
  <c r="G90" i="3"/>
  <c r="H41" i="6"/>
  <c r="G86" i="7"/>
  <c r="G51" i="3"/>
  <c r="H59" i="5"/>
  <c r="H59" i="6"/>
  <c r="H55" i="1"/>
  <c r="G87" i="6"/>
  <c r="G88" i="4"/>
  <c r="G87" i="7"/>
  <c r="H39" i="3"/>
  <c r="G89" i="4"/>
  <c r="G88" i="7"/>
  <c r="G89" i="5"/>
  <c r="I37" i="3"/>
  <c r="H55" i="3"/>
  <c r="G39" i="6"/>
  <c r="G67" i="6" s="1"/>
  <c r="F122" i="6"/>
  <c r="G90" i="7"/>
  <c r="G91" i="5"/>
  <c r="G91" i="3"/>
  <c r="H38" i="4"/>
  <c r="H57" i="3"/>
  <c r="H64" i="3" s="1"/>
  <c r="H70" i="3" s="1"/>
  <c r="G88" i="6"/>
  <c r="G92" i="5"/>
  <c r="G91" i="6"/>
  <c r="G91" i="7"/>
  <c r="G89" i="7"/>
  <c r="G90" i="5"/>
  <c r="H11" i="9"/>
  <c r="H10" i="9"/>
  <c r="H9" i="9"/>
  <c r="H8" i="9"/>
  <c r="H7" i="9"/>
  <c r="H6" i="9"/>
  <c r="H5" i="9"/>
  <c r="I38" i="3"/>
  <c r="I135" i="3"/>
  <c r="H62" i="4"/>
  <c r="H61" i="6"/>
  <c r="H59" i="3"/>
  <c r="G78" i="3"/>
  <c r="G88" i="3"/>
  <c r="H57" i="4"/>
  <c r="G91" i="4"/>
  <c r="G78" i="5"/>
  <c r="H61" i="5"/>
  <c r="H62" i="6"/>
  <c r="H63" i="4"/>
  <c r="I63" i="3"/>
  <c r="I59" i="3"/>
  <c r="I64" i="3" s="1"/>
  <c r="I70" i="3" s="1"/>
  <c r="H54" i="5"/>
  <c r="H64" i="5" s="1"/>
  <c r="H70" i="5" s="1"/>
  <c r="E129" i="5"/>
  <c r="F129" i="5" s="1"/>
  <c r="G89" i="6"/>
  <c r="G68" i="7"/>
  <c r="H60" i="3"/>
  <c r="H60" i="5"/>
  <c r="H60" i="6"/>
  <c r="F40" i="1"/>
  <c r="I39" i="1" s="1"/>
  <c r="H54" i="4" s="1"/>
  <c r="H64" i="4" s="1"/>
  <c r="H70" i="4" s="1"/>
  <c r="G76" i="6"/>
  <c r="G77" i="4"/>
  <c r="I60" i="3"/>
  <c r="G89" i="3"/>
  <c r="G45" i="4"/>
  <c r="H59" i="4"/>
  <c r="G92" i="4"/>
  <c r="H62" i="5"/>
  <c r="G77" i="6"/>
  <c r="G77" i="7"/>
  <c r="H55" i="7"/>
  <c r="H55" i="5"/>
  <c r="G87" i="5"/>
  <c r="G90" i="6"/>
  <c r="H59" i="7"/>
  <c r="H56" i="4"/>
  <c r="H56" i="7"/>
  <c r="H56" i="5"/>
  <c r="I42" i="1"/>
  <c r="E62" i="1"/>
  <c r="E128" i="6"/>
  <c r="F128" i="6" s="1"/>
  <c r="E129" i="4"/>
  <c r="F129" i="4" s="1"/>
  <c r="H60" i="7"/>
  <c r="H27" i="7"/>
  <c r="H32" i="7" s="1"/>
  <c r="G75" i="6"/>
  <c r="H133" i="7" l="1"/>
  <c r="H38" i="7"/>
  <c r="H37" i="7"/>
  <c r="H79" i="7"/>
  <c r="D30" i="9"/>
  <c r="C30" i="9"/>
  <c r="B30" i="9"/>
  <c r="G94" i="5"/>
  <c r="H39" i="5"/>
  <c r="H44" i="6"/>
  <c r="H43" i="6"/>
  <c r="H50" i="6"/>
  <c r="H49" i="6"/>
  <c r="H73" i="6"/>
  <c r="H75" i="6" s="1"/>
  <c r="H48" i="6"/>
  <c r="H47" i="6"/>
  <c r="H46" i="6"/>
  <c r="G51" i="4"/>
  <c r="G93" i="7"/>
  <c r="H68" i="3"/>
  <c r="H41" i="3"/>
  <c r="D32" i="9"/>
  <c r="C32" i="9"/>
  <c r="B32" i="9"/>
  <c r="D31" i="9"/>
  <c r="C31" i="9"/>
  <c r="B31" i="9"/>
  <c r="D33" i="9"/>
  <c r="C33" i="9"/>
  <c r="B33" i="9"/>
  <c r="H108" i="5"/>
  <c r="H107" i="6"/>
  <c r="I108" i="3"/>
  <c r="H107" i="7"/>
  <c r="H108" i="4"/>
  <c r="H108" i="3"/>
  <c r="G94" i="4"/>
  <c r="H90" i="7"/>
  <c r="D34" i="9"/>
  <c r="C34" i="9"/>
  <c r="B34" i="9"/>
  <c r="G94" i="3"/>
  <c r="H41" i="4"/>
  <c r="D29" i="9"/>
  <c r="C29" i="9"/>
  <c r="B29" i="9"/>
  <c r="G93" i="6"/>
  <c r="H86" i="6"/>
  <c r="H45" i="6"/>
  <c r="G79" i="4"/>
  <c r="G78" i="7"/>
  <c r="G79" i="3"/>
  <c r="G79" i="5"/>
  <c r="G78" i="6"/>
  <c r="H54" i="7"/>
  <c r="H63" i="7" s="1"/>
  <c r="H69" i="7" s="1"/>
  <c r="H54" i="6"/>
  <c r="H63" i="6" s="1"/>
  <c r="H69" i="6" s="1"/>
  <c r="D28" i="9"/>
  <c r="C28" i="9"/>
  <c r="B28" i="9"/>
  <c r="I39" i="3"/>
  <c r="H51" i="3"/>
  <c r="H69" i="3" s="1"/>
  <c r="G69" i="3"/>
  <c r="H51" i="6"/>
  <c r="H68" i="6" s="1"/>
  <c r="G68" i="6"/>
  <c r="I68" i="3" l="1"/>
  <c r="I41" i="3"/>
  <c r="H77" i="6"/>
  <c r="H39" i="7"/>
  <c r="B35" i="9"/>
  <c r="H68" i="5"/>
  <c r="H41" i="5"/>
  <c r="H44" i="4"/>
  <c r="H43" i="4"/>
  <c r="H50" i="4"/>
  <c r="H49" i="4"/>
  <c r="H74" i="4"/>
  <c r="H48" i="4"/>
  <c r="H47" i="4"/>
  <c r="H46" i="4"/>
  <c r="H47" i="3"/>
  <c r="H74" i="3"/>
  <c r="H44" i="3"/>
  <c r="H50" i="3"/>
  <c r="H43" i="3"/>
  <c r="H49" i="3"/>
  <c r="H48" i="3"/>
  <c r="H46" i="3"/>
  <c r="H45" i="3"/>
  <c r="H79" i="4"/>
  <c r="C35" i="9"/>
  <c r="D35" i="9"/>
  <c r="I87" i="3"/>
  <c r="H78" i="6"/>
  <c r="H76" i="6"/>
  <c r="H80" i="6" s="1"/>
  <c r="H135" i="6" s="1"/>
  <c r="H71" i="3"/>
  <c r="H87" i="3"/>
  <c r="H45" i="4"/>
  <c r="H70" i="6"/>
  <c r="G69" i="4"/>
  <c r="H51" i="4"/>
  <c r="H79" i="3"/>
  <c r="H49" i="5" l="1"/>
  <c r="H74" i="5"/>
  <c r="H48" i="5"/>
  <c r="H47" i="5"/>
  <c r="H46" i="5"/>
  <c r="H50" i="5"/>
  <c r="H44" i="5"/>
  <c r="H43" i="5"/>
  <c r="H45" i="5"/>
  <c r="H51" i="5"/>
  <c r="H136" i="3"/>
  <c r="H67" i="7"/>
  <c r="H41" i="7"/>
  <c r="H134" i="6"/>
  <c r="H84" i="6"/>
  <c r="H76" i="4"/>
  <c r="H78" i="4"/>
  <c r="H77" i="4"/>
  <c r="I50" i="3"/>
  <c r="I74" i="3"/>
  <c r="I43" i="3"/>
  <c r="I49" i="3"/>
  <c r="I46" i="3"/>
  <c r="I48" i="3"/>
  <c r="I47" i="3"/>
  <c r="I44" i="3"/>
  <c r="I45" i="3"/>
  <c r="I51" i="3"/>
  <c r="I69" i="3" s="1"/>
  <c r="I71" i="3" s="1"/>
  <c r="H76" i="3"/>
  <c r="H77" i="3"/>
  <c r="H78" i="3"/>
  <c r="H69" i="4"/>
  <c r="H71" i="4" s="1"/>
  <c r="H87" i="4"/>
  <c r="I136" i="3" l="1"/>
  <c r="H69" i="5"/>
  <c r="H71" i="5" s="1"/>
  <c r="H87" i="5"/>
  <c r="H81" i="4"/>
  <c r="H137" i="4" s="1"/>
  <c r="H88" i="6"/>
  <c r="H89" i="6"/>
  <c r="H87" i="6"/>
  <c r="H93" i="6" s="1"/>
  <c r="H101" i="6" s="1"/>
  <c r="H103" i="6" s="1"/>
  <c r="H91" i="6"/>
  <c r="H90" i="6"/>
  <c r="H46" i="7"/>
  <c r="H44" i="7"/>
  <c r="H43" i="7"/>
  <c r="H48" i="7"/>
  <c r="H73" i="7"/>
  <c r="H47" i="7"/>
  <c r="H50" i="7"/>
  <c r="H49" i="7"/>
  <c r="H51" i="7"/>
  <c r="H45" i="7"/>
  <c r="I76" i="3"/>
  <c r="I81" i="3" s="1"/>
  <c r="I137" i="3" s="1"/>
  <c r="I77" i="3"/>
  <c r="I78" i="3"/>
  <c r="I79" i="3"/>
  <c r="H81" i="3"/>
  <c r="H77" i="5"/>
  <c r="H76" i="5"/>
  <c r="H81" i="5" s="1"/>
  <c r="H137" i="5" s="1"/>
  <c r="H78" i="5"/>
  <c r="H79" i="5"/>
  <c r="H136" i="4"/>
  <c r="H136" i="5" l="1"/>
  <c r="H85" i="5"/>
  <c r="H137" i="3"/>
  <c r="H85" i="3"/>
  <c r="H136" i="6"/>
  <c r="H114" i="6"/>
  <c r="H68" i="7"/>
  <c r="H70" i="7" s="1"/>
  <c r="H86" i="7"/>
  <c r="I85" i="3"/>
  <c r="H76" i="7"/>
  <c r="H75" i="7"/>
  <c r="H77" i="7"/>
  <c r="H78" i="7"/>
  <c r="H85" i="4"/>
  <c r="H129" i="6" l="1"/>
  <c r="H108" i="6"/>
  <c r="H111" i="6" s="1"/>
  <c r="H137" i="6" s="1"/>
  <c r="H118" i="6"/>
  <c r="H140" i="6" s="1"/>
  <c r="H119" i="6"/>
  <c r="H134" i="7"/>
  <c r="H84" i="7"/>
  <c r="H138" i="6"/>
  <c r="H93" i="3"/>
  <c r="H92" i="3"/>
  <c r="H88" i="3"/>
  <c r="H89" i="3"/>
  <c r="H91" i="3"/>
  <c r="H90" i="3"/>
  <c r="H80" i="7"/>
  <c r="H135" i="7" s="1"/>
  <c r="H93" i="5"/>
  <c r="H88" i="5"/>
  <c r="H89" i="5"/>
  <c r="H91" i="5"/>
  <c r="H90" i="5"/>
  <c r="H92" i="5"/>
  <c r="H93" i="4"/>
  <c r="H90" i="4"/>
  <c r="H91" i="4"/>
  <c r="H89" i="4"/>
  <c r="H88" i="4"/>
  <c r="H92" i="4"/>
  <c r="I93" i="3"/>
  <c r="I92" i="3"/>
  <c r="I88" i="3"/>
  <c r="I91" i="3"/>
  <c r="I90" i="3"/>
  <c r="I89" i="3"/>
  <c r="E76" i="8" l="1"/>
  <c r="G76" i="8" s="1"/>
  <c r="F29" i="8"/>
  <c r="G29" i="8" s="1"/>
  <c r="H139" i="6"/>
  <c r="H120" i="6"/>
  <c r="H94" i="5"/>
  <c r="H102" i="5" s="1"/>
  <c r="H104" i="5" s="1"/>
  <c r="H94" i="4"/>
  <c r="H102" i="4" s="1"/>
  <c r="H104" i="4" s="1"/>
  <c r="I94" i="3"/>
  <c r="I102" i="3" s="1"/>
  <c r="I104" i="3" s="1"/>
  <c r="H87" i="7"/>
  <c r="H89" i="7"/>
  <c r="H91" i="7"/>
  <c r="H88" i="7"/>
  <c r="H94" i="3"/>
  <c r="H102" i="3" s="1"/>
  <c r="H104" i="3" s="1"/>
  <c r="H93" i="7" l="1"/>
  <c r="H101" i="7" s="1"/>
  <c r="H103" i="7" s="1"/>
  <c r="I138" i="3"/>
  <c r="I115" i="3"/>
  <c r="H138" i="4"/>
  <c r="H115" i="4"/>
  <c r="H138" i="5"/>
  <c r="H115" i="5"/>
  <c r="I29" i="8"/>
  <c r="J29" i="8" s="1"/>
  <c r="D54" i="8"/>
  <c r="G54" i="8" s="1"/>
  <c r="H138" i="3"/>
  <c r="H115" i="3"/>
  <c r="H120" i="3" l="1"/>
  <c r="H109" i="3"/>
  <c r="H112" i="3" s="1"/>
  <c r="H139" i="3" s="1"/>
  <c r="H140" i="3" s="1"/>
  <c r="H119" i="3"/>
  <c r="H142" i="3" s="1"/>
  <c r="H109" i="4"/>
  <c r="H112" i="4" s="1"/>
  <c r="H139" i="4" s="1"/>
  <c r="H140" i="4" s="1"/>
  <c r="H119" i="4"/>
  <c r="H132" i="4" s="1"/>
  <c r="H132" i="5"/>
  <c r="H130" i="5"/>
  <c r="H109" i="5"/>
  <c r="H112" i="5" s="1"/>
  <c r="H139" i="5" s="1"/>
  <c r="H119" i="5"/>
  <c r="H142" i="5" s="1"/>
  <c r="F15" i="8" s="1"/>
  <c r="G15" i="8" s="1"/>
  <c r="H120" i="5"/>
  <c r="I109" i="3"/>
  <c r="I112" i="3" s="1"/>
  <c r="I139" i="3" s="1"/>
  <c r="I119" i="3"/>
  <c r="H140" i="5"/>
  <c r="I140" i="3"/>
  <c r="H136" i="7"/>
  <c r="H114" i="7"/>
  <c r="D46" i="8" l="1"/>
  <c r="G46" i="8" s="1"/>
  <c r="I15" i="8"/>
  <c r="F23" i="8"/>
  <c r="G23" i="8" s="1"/>
  <c r="F20" i="8"/>
  <c r="G20" i="8" s="1"/>
  <c r="F11" i="8"/>
  <c r="G11" i="8" s="1"/>
  <c r="F8" i="8"/>
  <c r="G8" i="8" s="1"/>
  <c r="F14" i="8"/>
  <c r="G14" i="8" s="1"/>
  <c r="F19" i="8"/>
  <c r="G19" i="8" s="1"/>
  <c r="F22" i="8"/>
  <c r="G22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20" i="4"/>
  <c r="I120" i="3"/>
  <c r="I130" i="3" s="1"/>
  <c r="H142" i="4"/>
  <c r="E61" i="8" s="1"/>
  <c r="G61" i="8" s="1"/>
  <c r="H130" i="4"/>
  <c r="H130" i="3"/>
  <c r="H129" i="7"/>
  <c r="H108" i="7"/>
  <c r="H111" i="7" s="1"/>
  <c r="H137" i="7" s="1"/>
  <c r="H138" i="7" s="1"/>
  <c r="H140" i="7"/>
  <c r="H119" i="7"/>
  <c r="H118" i="7"/>
  <c r="H132" i="3"/>
  <c r="H121" i="5"/>
  <c r="H141" i="5"/>
  <c r="I121" i="3" l="1"/>
  <c r="I141" i="3"/>
  <c r="E78" i="8"/>
  <c r="G78" i="8" s="1"/>
  <c r="G80" i="8" s="1"/>
  <c r="F34" i="8"/>
  <c r="G34" i="8" s="1"/>
  <c r="I10" i="8"/>
  <c r="D42" i="8"/>
  <c r="G42" i="8" s="1"/>
  <c r="H141" i="4"/>
  <c r="H121" i="4"/>
  <c r="I14" i="8"/>
  <c r="D45" i="8"/>
  <c r="G45" i="8" s="1"/>
  <c r="I23" i="8"/>
  <c r="D51" i="8"/>
  <c r="G51" i="8" s="1"/>
  <c r="D39" i="8"/>
  <c r="G39" i="8" s="1"/>
  <c r="I7" i="8"/>
  <c r="H121" i="3"/>
  <c r="H141" i="3"/>
  <c r="D50" i="8"/>
  <c r="G50" i="8" s="1"/>
  <c r="I22" i="8"/>
  <c r="D40" i="8"/>
  <c r="G40" i="8" s="1"/>
  <c r="I8" i="8"/>
  <c r="D43" i="8"/>
  <c r="G43" i="8" s="1"/>
  <c r="I11" i="8"/>
  <c r="I142" i="3"/>
  <c r="H144" i="3" s="1"/>
  <c r="I13" i="8" s="1"/>
  <c r="G53" i="8" s="1"/>
  <c r="I20" i="8"/>
  <c r="D48" i="8"/>
  <c r="G48" i="8" s="1"/>
  <c r="D41" i="8"/>
  <c r="G41" i="8" s="1"/>
  <c r="I9" i="8"/>
  <c r="D44" i="8"/>
  <c r="G44" i="8" s="1"/>
  <c r="I12" i="8"/>
  <c r="H120" i="7"/>
  <c r="H139" i="7"/>
  <c r="D47" i="8"/>
  <c r="G47" i="8" s="1"/>
  <c r="I19" i="8"/>
  <c r="D49" i="8"/>
  <c r="G49" i="8" s="1"/>
  <c r="I21" i="8"/>
  <c r="D52" i="8"/>
  <c r="G52" i="8" s="1"/>
  <c r="I24" i="8"/>
  <c r="D55" i="8" l="1"/>
  <c r="G55" i="8" s="1"/>
  <c r="I34" i="8"/>
  <c r="J34" i="8" s="1"/>
  <c r="J15" i="8"/>
  <c r="J24" i="8"/>
  <c r="G56" i="8"/>
  <c r="G83" i="8" s="1"/>
  <c r="G92" i="8" s="1"/>
  <c r="G95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5B149935-9A4B-4A72-94B8-868E55545AFD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7258D66-3BD2-43C0-B8F5-4A453B02A6E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EA17133-62BB-404C-A3FB-99BA5E56AAE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6CAD2C5-C4B1-45AA-B71C-1C9B2EA74A7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800A606-8649-425B-9611-A1ADE1F138D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77F3334-FB01-41FF-93CD-E65FB6CD7E3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F555C9A-F7B0-4092-81F4-8AE1CB958F21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<sst xmlns="http://schemas.openxmlformats.org/spreadsheetml/2006/main" count="1664" uniqueCount="485">
  <si>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</si>
  <si>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</si>
  <si>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</si>
  <si>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Paulo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</si>
  <si>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</si>
  <si>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</si>
  <si>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</si>
  <si>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</si>
  <si>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</si>
  <si>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Edifício Florêncio de Abreu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</si>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</sst>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94634625-F0FA-4660-B336-4E9D55D751C7}"/>
    <cellStyle name="Excel Built-in Percent" xfId="4" xr:uid="{674AF837-882D-4FA4-8ADE-FC457417E2CC}"/>
    <cellStyle name="Excel Built-in Percent 2" xfId="6" xr:uid="{C0DCDBD3-B843-4565-9E6C-575CCDD33596}"/>
    <cellStyle name="Excel_BuiltIn_Currency" xfId="5" xr:uid="{B687C8B4-0BF9-4A70-9AAD-0866ADB021F9}"/>
    <cellStyle name="Moeda" xfId="2" builtinId="4"/>
    <cellStyle name="Moeda_Plan1_1_Limpeza2011- Planilhas" xfId="8" xr:uid="{71A2EFBE-3C4B-4B6A-8149-A38DECD15FDA}"/>
    <cellStyle name="Normal" xfId="0" builtinId="0"/>
    <cellStyle name="Normal 2" xfId="10" xr:uid="{0E0A90CA-7524-4F7E-853B-183B7179AC97}"/>
    <cellStyle name="Normal_Limpeza2011- Planilhas" xfId="7" xr:uid="{2DA42EE6-9DA5-4BCF-A930-BBFBB5756E39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21259-14C6-4C0C-9C36-C4D2A56F22B0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Paulo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Paulo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Paulo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Paulo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Paulo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0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7</v>
      </c>
      <c r="G162" s="153">
        <v>1</v>
      </c>
      <c r="H162" s="130">
        <f t="shared" si="1"/>
        <v>412.78999999999996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55</v>
      </c>
      <c r="G164" s="153">
        <v>1</v>
      </c>
      <c r="H164" s="130">
        <f t="shared" si="1"/>
        <v>1595.5500000000002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1</v>
      </c>
      <c r="G165" s="153">
        <v>1</v>
      </c>
      <c r="H165" s="130">
        <f t="shared" si="1"/>
        <v>6.44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4</v>
      </c>
      <c r="G166" s="153">
        <v>1</v>
      </c>
      <c r="H166" s="130">
        <f t="shared" si="1"/>
        <v>81.2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3</v>
      </c>
      <c r="G167" s="153">
        <v>1</v>
      </c>
      <c r="H167" s="130">
        <f t="shared" si="1"/>
        <v>135.42000000000002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</v>
      </c>
      <c r="G168" s="153">
        <v>24</v>
      </c>
      <c r="H168" s="130">
        <f t="shared" si="1"/>
        <v>3.8666666666666667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</v>
      </c>
      <c r="G170" s="153">
        <v>24</v>
      </c>
      <c r="H170" s="130">
        <f t="shared" si="1"/>
        <v>6.9375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9</v>
      </c>
      <c r="G171" s="153">
        <v>24</v>
      </c>
      <c r="H171" s="130">
        <f t="shared" si="1"/>
        <v>10.125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6</v>
      </c>
      <c r="G172" s="153">
        <v>24</v>
      </c>
      <c r="H172" s="130">
        <f t="shared" si="1"/>
        <v>5.4375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2269.6966666666672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0</v>
      </c>
      <c r="B178" s="161">
        <v>0.14000000000000001</v>
      </c>
      <c r="C178" s="162">
        <f>A178*B178</f>
        <v>0</v>
      </c>
      <c r="D178" s="163" t="s">
        <v>209</v>
      </c>
      <c r="E178" s="163"/>
      <c r="F178" s="163"/>
      <c r="G178" s="163"/>
      <c r="H178" s="164">
        <f>C178*2</f>
        <v>0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327.5</v>
      </c>
      <c r="B182" s="161">
        <v>47</v>
      </c>
      <c r="C182" s="162">
        <f>A182*B182</f>
        <v>15392.5</v>
      </c>
      <c r="D182" s="163" t="s">
        <v>209</v>
      </c>
      <c r="E182" s="163"/>
      <c r="F182" s="163"/>
      <c r="G182" s="163"/>
      <c r="H182" s="164">
        <f>C182*2</f>
        <v>30785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32321.7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0C11BDCB-4EDD-45EF-8692-5160F975A1D6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2BE672B9-9AB8-4BBA-9B1A-0FEF247EDE6B}">
      <formula1>0</formula1>
      <formula2>0</formula2>
    </dataValidation>
    <dataValidation errorStyle="warning" allowBlank="1" showInputMessage="1" showErrorMessage="1" errorTitle="OK" error="Atingiu o valor desejado." sqref="B12 E12 E68:F72" xr:uid="{668FADEC-820B-44B8-8424-2537DF7E552F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A3CA0-1B97-4953-89C9-7061EA257CE2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Paulo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2505.41</v>
      </c>
      <c r="C5" s="188">
        <v>1200</v>
      </c>
      <c r="D5" s="188"/>
      <c r="E5" s="188"/>
      <c r="F5" s="183">
        <f t="shared" ref="F5:F11" si="0">B5/C5</f>
        <v>2.0878416666666664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2409</v>
      </c>
      <c r="C7" s="188">
        <v>2500</v>
      </c>
      <c r="D7" s="188"/>
      <c r="E7" s="188"/>
      <c r="F7" s="183">
        <f t="shared" si="0"/>
        <v>0.96360000000000001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>
        <v>450</v>
      </c>
      <c r="C8" s="188">
        <v>1800</v>
      </c>
      <c r="D8" s="188"/>
      <c r="E8" s="188"/>
      <c r="F8" s="183">
        <f t="shared" si="0"/>
        <v>0.25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497</v>
      </c>
      <c r="C9" s="188">
        <v>1500</v>
      </c>
      <c r="D9" s="188"/>
      <c r="E9" s="188"/>
      <c r="F9" s="183">
        <f t="shared" si="0"/>
        <v>0.33133333333333331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200</v>
      </c>
      <c r="C10" s="188">
        <v>300</v>
      </c>
      <c r="D10" s="188"/>
      <c r="E10" s="188"/>
      <c r="F10" s="183">
        <f t="shared" si="0"/>
        <v>0.66666666666666663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Paulo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790</v>
      </c>
      <c r="C13" s="188">
        <v>2700</v>
      </c>
      <c r="D13" s="188"/>
      <c r="E13" s="180"/>
      <c r="F13" s="195">
        <f t="shared" ref="F13:F18" si="1">B13/C13</f>
        <v>0.29259259259259257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4.5920342592592593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4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Paulo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1640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0.36582237539175338</v>
      </c>
      <c r="I29" s="194"/>
      <c r="J29" s="194"/>
    </row>
    <row r="30" spans="1:19" ht="27.25" customHeight="1">
      <c r="A30" s="30" t="s">
        <v>250</v>
      </c>
      <c r="B30" s="179">
        <v>1640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0.36582237539175338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0.73164475078350677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69990-12C1-4D86-8681-F3FB4C9B9E87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6401.41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Paulo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Paulo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Paulo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Paulo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Paulo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Paulo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Paulo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Paulo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Paulo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Paulo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Paulo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Paulo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E7F5-C592-4F4A-A7CE-5F97ECF0EA7E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6401.41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A186E-961D-49D0-B017-5A52A49C1CB4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6401.41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B2F8-F7C8-4E9D-85EA-892456AC1709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3280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DD0A0-7D3C-4EEB-94C0-6DE9841B8087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F12D4-BA7F-437C-B3D1-426437B88019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Edifício Florêncio de Abreu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2505.41</v>
      </c>
      <c r="I8" s="351">
        <f t="shared" ref="I8:I14" si="0">G8*H8</f>
        <v>13168.560230499999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2409</v>
      </c>
      <c r="I10" s="351">
        <f t="shared" si="0"/>
        <v>6077.6757360000001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450</v>
      </c>
      <c r="I11" s="351">
        <f t="shared" si="0"/>
        <v>1576.814985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497</v>
      </c>
      <c r="I12" s="351">
        <f t="shared" si="0"/>
        <v>2089.80548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378.01000000000022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200</v>
      </c>
      <c r="I14" s="351">
        <f t="shared" si="0"/>
        <v>4204.84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27495.706431499999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Edifício Florêncio de Abreu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790</v>
      </c>
      <c r="I19" s="364">
        <f>G19*H19</f>
        <v>1845.4575379999999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1845.4575379999999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Edifício Florêncio de Abreu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3280</v>
      </c>
      <c r="I29" s="381">
        <f>G29*H29</f>
        <v>4915.6808960000008</v>
      </c>
      <c r="J29" s="381">
        <f>I29</f>
        <v>4915.6808960000008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Edifício Florêncio de Abreu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34256.844865499996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Edifício Florêncio de Abreu</v>
      </c>
      <c r="B39" s="398" t="s">
        <v>222</v>
      </c>
      <c r="C39" s="387" t="s">
        <v>225</v>
      </c>
      <c r="D39" s="399">
        <f t="shared" ref="D39:D44" si="4">G7</f>
        <v>5.2560500000000001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5.2560500000000001</v>
      </c>
      <c r="E40" s="400"/>
      <c r="F40" s="388">
        <f t="shared" si="5"/>
        <v>2505.41</v>
      </c>
      <c r="G40" s="401">
        <f t="shared" si="6"/>
        <v>13168.560230499999</v>
      </c>
    </row>
    <row r="41" spans="1:12" ht="27.4" customHeight="1">
      <c r="A41" s="403"/>
      <c r="B41" s="403"/>
      <c r="C41" s="387" t="s">
        <v>397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2.522904</v>
      </c>
      <c r="E42" s="400"/>
      <c r="F42" s="388">
        <f t="shared" si="5"/>
        <v>2409</v>
      </c>
      <c r="G42" s="401">
        <f t="shared" si="6"/>
        <v>6077.6757360000001</v>
      </c>
    </row>
    <row r="43" spans="1:12" ht="27.4" customHeight="1">
      <c r="A43" s="403"/>
      <c r="B43" s="403"/>
      <c r="C43" s="387" t="s">
        <v>229</v>
      </c>
      <c r="D43" s="399">
        <f t="shared" si="4"/>
        <v>3.5040333000000001</v>
      </c>
      <c r="E43" s="400"/>
      <c r="F43" s="388">
        <f t="shared" si="5"/>
        <v>450</v>
      </c>
      <c r="G43" s="401">
        <f t="shared" si="6"/>
        <v>1576.814985</v>
      </c>
    </row>
    <row r="44" spans="1:12" ht="31" customHeight="1">
      <c r="A44" s="403"/>
      <c r="B44" s="403"/>
      <c r="C44" s="387" t="s">
        <v>230</v>
      </c>
      <c r="D44" s="399">
        <f t="shared" si="4"/>
        <v>4.2048399999999999</v>
      </c>
      <c r="E44" s="400"/>
      <c r="F44" s="388">
        <f t="shared" si="5"/>
        <v>497</v>
      </c>
      <c r="G44" s="401">
        <f t="shared" si="6"/>
        <v>2089.80548</v>
      </c>
    </row>
    <row r="45" spans="1:12" ht="31" customHeight="1">
      <c r="A45" s="403"/>
      <c r="B45" s="403"/>
      <c r="C45" s="387" t="s">
        <v>399</v>
      </c>
      <c r="D45" s="399">
        <f>G14</f>
        <v>21.0242</v>
      </c>
      <c r="E45" s="400"/>
      <c r="F45" s="388">
        <f>H14</f>
        <v>200</v>
      </c>
      <c r="G45" s="401">
        <f t="shared" si="6"/>
        <v>4204.84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26.2322667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790</v>
      </c>
      <c r="G47" s="401">
        <f t="shared" si="6"/>
        <v>1845.4575379999999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2.3360221999999999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2.3360221999999999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6.3072600000000006E-2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378.01000000000022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1.4986832000000001</v>
      </c>
      <c r="E54" s="400"/>
      <c r="F54" s="388">
        <f>H29</f>
        <v>3280</v>
      </c>
      <c r="G54" s="401">
        <f>D54*F54</f>
        <v>4915.6808960000008</v>
      </c>
    </row>
    <row r="55" spans="1:10" ht="28.4" customHeight="1">
      <c r="A55" s="403"/>
      <c r="B55" s="406"/>
      <c r="C55" s="387" t="s">
        <v>432</v>
      </c>
      <c r="D55" s="411">
        <f>G34</f>
        <v>0.35962712100000005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Edifício Florêncio de Abreu</v>
      </c>
      <c r="E56" s="341"/>
      <c r="F56" s="342"/>
      <c r="G56" s="412">
        <f>SUM(G39:G55)</f>
        <v>34256.844865499996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4378.93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2505.41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2409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450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497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200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790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1640</v>
      </c>
      <c r="D76" s="423" t="s">
        <v>442</v>
      </c>
      <c r="E76" s="424">
        <f>'Limpador de vidros sem risco- D'!H140</f>
        <v>6717.54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1640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8154.81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10131.41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34256.844865499996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2269.6966666666672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2693.4749999999999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39220.016532166665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941280.39677200001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C213-BFE9-43E5-80AC-2BF0E54E7878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56533011-027C-408E-89EF-2EF082885A7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C301BADF-A6FC-40D2-B59D-04B4B39CDB45}"/>
</file>

<file path=customXml/itemProps2.xml><?xml version="1.0" encoding="utf-8"?>
<ds:datastoreItem xmlns:ds="http://schemas.openxmlformats.org/officeDocument/2006/customXml" ds:itemID="{34DE01BF-E28C-401D-A74D-FC92F195A6B6}"/>
</file>

<file path=customXml/itemProps3.xml><?xml version="1.0" encoding="utf-8"?>
<ds:datastoreItem xmlns:ds="http://schemas.openxmlformats.org/officeDocument/2006/customXml" ds:itemID="{AA46F744-AAA5-4772-942A-D9C4EC3824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2025-11-24T11:51:10Z</dcterms:created>
  <dcterms:modified xsi:type="dcterms:W3CDTF">2025-11-24T11:51:11Z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